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818B45A4-F7C4-4C04-B0F1-B853952DAAE1}" xr6:coauthVersionLast="47" xr6:coauthVersionMax="47" xr10:uidLastSave="{00000000-0000-0000-0000-000000000000}"/>
  <bookViews>
    <workbookView xWindow="28680" yWindow="1575" windowWidth="29040" windowHeight="15720" activeTab="3" xr2:uid="{00000000-000D-0000-FFFF-FFFF00000000}"/>
  </bookViews>
  <sheets>
    <sheet name="Raw Palm" sheetId="7" r:id="rId1"/>
    <sheet name="Palm Edits" sheetId="3" r:id="rId2"/>
    <sheet name="SBO Eurofins" sheetId="5" r:id="rId3"/>
    <sheet name="SBO Refined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6" l="1"/>
  <c r="B18" i="6"/>
  <c r="F58" i="7"/>
  <c r="E58" i="7"/>
  <c r="D58" i="7"/>
  <c r="C58" i="7"/>
  <c r="B57" i="7"/>
  <c r="G56" i="7"/>
  <c r="D54" i="7"/>
  <c r="C54" i="7"/>
  <c r="B53" i="7"/>
  <c r="G52" i="7"/>
  <c r="D50" i="7"/>
  <c r="C50" i="7"/>
  <c r="B49" i="7"/>
  <c r="G48" i="7"/>
  <c r="D46" i="7"/>
  <c r="C46" i="7"/>
  <c r="B45" i="7"/>
  <c r="G44" i="7"/>
  <c r="D42" i="7"/>
  <c r="C42" i="7"/>
  <c r="C41" i="7"/>
  <c r="B41" i="7"/>
  <c r="G40" i="7"/>
  <c r="D38" i="7"/>
  <c r="C38" i="7"/>
  <c r="C37" i="7"/>
  <c r="B37" i="7"/>
  <c r="G36" i="7"/>
  <c r="D34" i="7"/>
  <c r="C34" i="7"/>
  <c r="C33" i="7"/>
  <c r="B33" i="7"/>
  <c r="G32" i="7"/>
  <c r="G30" i="7"/>
  <c r="G58" i="7" s="1"/>
  <c r="F30" i="7"/>
  <c r="F54" i="7" s="1"/>
  <c r="E30" i="7"/>
  <c r="E57" i="7" s="1"/>
  <c r="D30" i="7"/>
  <c r="D57" i="7" s="1"/>
  <c r="C30" i="7"/>
  <c r="C56" i="7" s="1"/>
  <c r="B30" i="7"/>
  <c r="B56" i="7" s="1"/>
  <c r="C19" i="6"/>
  <c r="B19" i="6"/>
  <c r="B45" i="5"/>
  <c r="F51" i="7" l="1"/>
  <c r="F55" i="7"/>
  <c r="D32" i="7"/>
  <c r="F33" i="7"/>
  <c r="B35" i="7"/>
  <c r="D36" i="7"/>
  <c r="F37" i="7"/>
  <c r="B39" i="7"/>
  <c r="D40" i="7"/>
  <c r="F41" i="7"/>
  <c r="B43" i="7"/>
  <c r="D44" i="7"/>
  <c r="F45" i="7"/>
  <c r="B47" i="7"/>
  <c r="D48" i="7"/>
  <c r="F49" i="7"/>
  <c r="B51" i="7"/>
  <c r="D52" i="7"/>
  <c r="F53" i="7"/>
  <c r="B55" i="7"/>
  <c r="D56" i="7"/>
  <c r="F57" i="7"/>
  <c r="E47" i="7"/>
  <c r="E51" i="7"/>
  <c r="E32" i="7"/>
  <c r="G33" i="7"/>
  <c r="C35" i="7"/>
  <c r="E36" i="7"/>
  <c r="G37" i="7"/>
  <c r="C39" i="7"/>
  <c r="E40" i="7"/>
  <c r="G41" i="7"/>
  <c r="C43" i="7"/>
  <c r="E44" i="7"/>
  <c r="G45" i="7"/>
  <c r="C47" i="7"/>
  <c r="E48" i="7"/>
  <c r="G49" i="7"/>
  <c r="C51" i="7"/>
  <c r="E52" i="7"/>
  <c r="G53" i="7"/>
  <c r="C55" i="7"/>
  <c r="E56" i="7"/>
  <c r="G57" i="7"/>
  <c r="E39" i="7"/>
  <c r="E43" i="7"/>
  <c r="E55" i="7"/>
  <c r="F47" i="7"/>
  <c r="G35" i="7"/>
  <c r="F32" i="7"/>
  <c r="B34" i="7"/>
  <c r="D35" i="7"/>
  <c r="F36" i="7"/>
  <c r="B38" i="7"/>
  <c r="D39" i="7"/>
  <c r="F40" i="7"/>
  <c r="B42" i="7"/>
  <c r="D43" i="7"/>
  <c r="F44" i="7"/>
  <c r="B46" i="7"/>
  <c r="D47" i="7"/>
  <c r="F48" i="7"/>
  <c r="B50" i="7"/>
  <c r="D51" i="7"/>
  <c r="F52" i="7"/>
  <c r="B54" i="7"/>
  <c r="D55" i="7"/>
  <c r="F56" i="7"/>
  <c r="B58" i="7"/>
  <c r="E35" i="7"/>
  <c r="F35" i="7"/>
  <c r="F39" i="7"/>
  <c r="F43" i="7"/>
  <c r="E34" i="7"/>
  <c r="E38" i="7"/>
  <c r="G39" i="7"/>
  <c r="E42" i="7"/>
  <c r="G43" i="7"/>
  <c r="C45" i="7"/>
  <c r="E46" i="7"/>
  <c r="G47" i="7"/>
  <c r="C49" i="7"/>
  <c r="E50" i="7"/>
  <c r="G51" i="7"/>
  <c r="C53" i="7"/>
  <c r="E54" i="7"/>
  <c r="G55" i="7"/>
  <c r="C57" i="7"/>
  <c r="B32" i="7"/>
  <c r="D33" i="7"/>
  <c r="F34" i="7"/>
  <c r="B36" i="7"/>
  <c r="D37" i="7"/>
  <c r="F38" i="7"/>
  <c r="B40" i="7"/>
  <c r="D41" i="7"/>
  <c r="F42" i="7"/>
  <c r="B44" i="7"/>
  <c r="D45" i="7"/>
  <c r="F46" i="7"/>
  <c r="B48" i="7"/>
  <c r="D49" i="7"/>
  <c r="F50" i="7"/>
  <c r="B52" i="7"/>
  <c r="D53" i="7"/>
  <c r="C32" i="7"/>
  <c r="E33" i="7"/>
  <c r="G34" i="7"/>
  <c r="C36" i="7"/>
  <c r="E37" i="7"/>
  <c r="G38" i="7"/>
  <c r="C40" i="7"/>
  <c r="E41" i="7"/>
  <c r="G42" i="7"/>
  <c r="C44" i="7"/>
  <c r="E45" i="7"/>
  <c r="G46" i="7"/>
  <c r="C48" i="7"/>
  <c r="E49" i="7"/>
  <c r="G50" i="7"/>
  <c r="C52" i="7"/>
  <c r="E53" i="7"/>
  <c r="G54" i="7"/>
</calcChain>
</file>

<file path=xl/sharedStrings.xml><?xml version="1.0" encoding="utf-8"?>
<sst xmlns="http://schemas.openxmlformats.org/spreadsheetml/2006/main" count="176" uniqueCount="72">
  <si>
    <t>C8:0</t>
  </si>
  <si>
    <t>C10:0</t>
  </si>
  <si>
    <t>C12:0</t>
  </si>
  <si>
    <t>C14:0</t>
  </si>
  <si>
    <t>C16:0</t>
  </si>
  <si>
    <t>C16:1n7</t>
  </si>
  <si>
    <t>C18:0</t>
  </si>
  <si>
    <t>C18:1 n9</t>
  </si>
  <si>
    <t>C18:1 n7</t>
  </si>
  <si>
    <t>C18:2n6</t>
  </si>
  <si>
    <t>C20:0</t>
  </si>
  <si>
    <t>C18:3n3</t>
  </si>
  <si>
    <t>C20:1n9</t>
  </si>
  <si>
    <t>C20:2 n6</t>
  </si>
  <si>
    <t>C20:3n6</t>
  </si>
  <si>
    <t>C22:0</t>
  </si>
  <si>
    <t>C24:0</t>
  </si>
  <si>
    <t>eieepo-20b</t>
  </si>
  <si>
    <t>eieepo-20a</t>
  </si>
  <si>
    <t>eiepo-50a</t>
  </si>
  <si>
    <t>eiepo-50b</t>
  </si>
  <si>
    <t>eiepo-100a</t>
  </si>
  <si>
    <t>eiepo-100b</t>
  </si>
  <si>
    <t>C08:0 Octanoic (Caprylic)</t>
  </si>
  <si>
    <t>C10:0 Decanoic (Capric)</t>
  </si>
  <si>
    <t>C11:0 Undecanoic (Hendecanoic)</t>
  </si>
  <si>
    <t>C12:0 Dodecanoic (Lauric)</t>
  </si>
  <si>
    <t>C14:0 Tetradecanoic (Myristic)</t>
  </si>
  <si>
    <t>C14:1 Tetradecenoic (Myristoleic)</t>
  </si>
  <si>
    <t>C15:0 Pentadecanoic</t>
  </si>
  <si>
    <t>C15:1 Pentadecenoic</t>
  </si>
  <si>
    <t>C16:0 Hexadecanoic (Palmitic)</t>
  </si>
  <si>
    <t>C16:1 Hexadecenoic (Palmitoleic)</t>
  </si>
  <si>
    <t>C16:2 Hexadecadienoic</t>
  </si>
  <si>
    <t>C16:3 Hexadecatrienoic</t>
  </si>
  <si>
    <t>C16:4 Hexadecatetraenoic</t>
  </si>
  <si>
    <t>C17:0 Heptadecanoic (Margaric)</t>
  </si>
  <si>
    <t>C17:1 Heptadecenoic (Margaroleic)</t>
  </si>
  <si>
    <t>C18:0 Octadecanoic (Stearic)</t>
  </si>
  <si>
    <t>C18:1 Octadecenoic (Oleic + isomers)</t>
  </si>
  <si>
    <t xml:space="preserve">C18:2 Octadecadienoic (Linoleic + isomers) </t>
  </si>
  <si>
    <t>SBO-1</t>
  </si>
  <si>
    <t>C18:3 Octadecatrienoic Omega 3 (Alpha Linolenic)</t>
  </si>
  <si>
    <t>C20:0 Eicosanoic (Arachidic)</t>
  </si>
  <si>
    <t>C20:1 Eicosenoic (Gondoic + isomers)</t>
  </si>
  <si>
    <t>C20:2 Eicosadienoic Omega 6</t>
  </si>
  <si>
    <t>C20:3 Eicosatrienoic</t>
  </si>
  <si>
    <t>C20:3 Eicosatrienoic Omega 3</t>
  </si>
  <si>
    <t>C20:3 Eicosatrienoic Omega 6</t>
  </si>
  <si>
    <t>C20:4 Eicosatetraenoic (Arachidonic + isomers)</t>
  </si>
  <si>
    <t>C20:4 Eicosatetraenoic Omega 3</t>
  </si>
  <si>
    <t>C20:5 Eicosapentaenoic Omega 3</t>
  </si>
  <si>
    <t>C21:5 Heneicosapentaenoic Omega 3</t>
  </si>
  <si>
    <t>C22:0 Docosanoic (Behenic)</t>
  </si>
  <si>
    <t>C22:1 Docosenoic (Erucic + isomers)</t>
  </si>
  <si>
    <t>C22:2 Docosadienoic Omega 6</t>
  </si>
  <si>
    <t>C22:3 Docosatrienoic, Omega 3</t>
  </si>
  <si>
    <t>C22:4 Docosatetraenoic Omega 6</t>
  </si>
  <si>
    <t>C22:5 Docosapentaenoic</t>
  </si>
  <si>
    <t>C22:5 Docosapentaenoic Omega 3</t>
  </si>
  <si>
    <t>C22:5 Docosapentaenoic Omega 6</t>
  </si>
  <si>
    <t>C22:6 Docosahexaenoic Omega 3</t>
  </si>
  <si>
    <t>C24:0 Tetracosanoic (Lignoceric)</t>
  </si>
  <si>
    <t>C24:1 Tetracosenoic (Nervonic)</t>
  </si>
  <si>
    <t>SBO-2</t>
  </si>
  <si>
    <t>C18:4 Octadecatetraenoic Omega 3 (Stearidonic)</t>
  </si>
  <si>
    <t>C20:4 Eicosatetraenoic Omega 6 (Arachidonic)</t>
  </si>
  <si>
    <t>Sum</t>
  </si>
  <si>
    <t>Refined</t>
  </si>
  <si>
    <t>Others</t>
  </si>
  <si>
    <t>SBO</t>
  </si>
  <si>
    <t xml:space="preserve">C18:1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</si>
</sst>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0" fontId="0" fillId="0" borderId="0" xfId="0" applyNumberFormat="1"/>
    <xf numFmtId="0" fontId="1" fillId="0" borderId="0" xfId="0" applyFont="1" applyAlignment="1">
      <alignment vertical="center" wrapText="1"/>
    </xf>
    <xf numFmtId="10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10" fontId="1" fillId="0" borderId="0" xfId="0" applyNumberFormat="1" applyFont="1" applyAlignment="1">
      <alignment horizontal="justify" vertical="center" wrapText="1"/>
    </xf>
    <xf numFmtId="10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F1040-4A1F-4ED8-82CC-66CF8A28C7E4}">
  <dimension ref="A1:G58"/>
  <sheetViews>
    <sheetView workbookViewId="0">
      <selection activeCell="L24" sqref="L24"/>
    </sheetView>
  </sheetViews>
  <sheetFormatPr defaultRowHeight="15" x14ac:dyDescent="0.25"/>
  <cols>
    <col min="1" max="1" width="8.28515625" style="1" bestFit="1" customWidth="1"/>
    <col min="2" max="2" width="11" style="1" bestFit="1" customWidth="1"/>
    <col min="3" max="3" width="11.140625" style="1" bestFit="1" customWidth="1"/>
    <col min="4" max="4" width="9.85546875" style="1" bestFit="1" customWidth="1"/>
    <col min="5" max="5" width="10" style="1" bestFit="1" customWidth="1"/>
    <col min="6" max="6" width="10.85546875" style="1" bestFit="1" customWidth="1"/>
    <col min="7" max="7" width="11" style="1" bestFit="1" customWidth="1"/>
  </cols>
  <sheetData>
    <row r="1" spans="1:7" x14ac:dyDescent="0.2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</row>
    <row r="2" spans="1:7" x14ac:dyDescent="0.25">
      <c r="B2" s="16" t="s">
        <v>18</v>
      </c>
      <c r="C2" s="16" t="s">
        <v>17</v>
      </c>
      <c r="D2" s="16" t="s">
        <v>19</v>
      </c>
      <c r="E2" s="16" t="s">
        <v>20</v>
      </c>
      <c r="F2" s="16" t="s">
        <v>21</v>
      </c>
      <c r="G2" s="16" t="s">
        <v>22</v>
      </c>
    </row>
    <row r="3" spans="1:7" x14ac:dyDescent="0.25">
      <c r="A3" s="1" t="s">
        <v>0</v>
      </c>
      <c r="B3" s="1">
        <v>889</v>
      </c>
      <c r="C3" s="1">
        <v>847</v>
      </c>
      <c r="D3" s="1">
        <v>1947</v>
      </c>
      <c r="E3" s="1">
        <v>1301</v>
      </c>
      <c r="F3" s="1">
        <v>2522</v>
      </c>
      <c r="G3" s="1">
        <v>2490</v>
      </c>
    </row>
    <row r="4" spans="1:7" x14ac:dyDescent="0.25">
      <c r="A4" s="1">
        <v>1.9019999999999999</v>
      </c>
      <c r="B4" s="1">
        <v>6462</v>
      </c>
      <c r="C4" s="1">
        <v>6192</v>
      </c>
      <c r="D4" s="1">
        <v>6545</v>
      </c>
      <c r="E4" s="1">
        <v>6254</v>
      </c>
      <c r="F4" s="1">
        <v>6580</v>
      </c>
      <c r="G4" s="1">
        <v>6783</v>
      </c>
    </row>
    <row r="5" spans="1:7" x14ac:dyDescent="0.25">
      <c r="A5" s="1">
        <v>1.9379999999999999</v>
      </c>
      <c r="B5" s="1">
        <v>2662</v>
      </c>
      <c r="C5" s="1">
        <v>2636</v>
      </c>
      <c r="D5" s="1">
        <v>2358</v>
      </c>
      <c r="E5" s="1">
        <v>2459</v>
      </c>
      <c r="F5" s="1">
        <v>2683</v>
      </c>
      <c r="G5" s="1">
        <v>2656</v>
      </c>
    </row>
    <row r="6" spans="1:7" x14ac:dyDescent="0.25">
      <c r="A6" s="1" t="s">
        <v>1</v>
      </c>
      <c r="B6" s="1">
        <v>2797</v>
      </c>
      <c r="C6" s="1">
        <v>2663</v>
      </c>
      <c r="D6" s="1">
        <v>3081</v>
      </c>
      <c r="E6" s="1">
        <v>2999</v>
      </c>
      <c r="F6" s="1">
        <v>2870</v>
      </c>
      <c r="G6" s="1">
        <v>2800</v>
      </c>
    </row>
    <row r="7" spans="1:7" x14ac:dyDescent="0.25">
      <c r="A7" s="1">
        <v>2.339</v>
      </c>
      <c r="B7" s="1">
        <v>12479</v>
      </c>
      <c r="C7" s="1">
        <v>11531</v>
      </c>
      <c r="D7" s="1">
        <v>13919</v>
      </c>
      <c r="E7" s="1">
        <v>12902</v>
      </c>
      <c r="F7" s="1">
        <v>13500</v>
      </c>
      <c r="G7" s="1">
        <v>12890</v>
      </c>
    </row>
    <row r="8" spans="1:7" x14ac:dyDescent="0.25">
      <c r="A8" s="1" t="s">
        <v>2</v>
      </c>
      <c r="B8" s="1">
        <v>1237</v>
      </c>
      <c r="C8" s="1">
        <v>1285</v>
      </c>
      <c r="D8" s="1">
        <v>6735</v>
      </c>
      <c r="E8" s="1">
        <v>3096</v>
      </c>
      <c r="F8" s="1">
        <v>19807</v>
      </c>
      <c r="G8" s="1">
        <v>18090</v>
      </c>
    </row>
    <row r="9" spans="1:7" x14ac:dyDescent="0.25">
      <c r="A9" s="1" t="s">
        <v>3</v>
      </c>
      <c r="B9" s="1">
        <v>6839</v>
      </c>
      <c r="C9" s="1">
        <v>7383</v>
      </c>
      <c r="D9" s="1">
        <v>32693</v>
      </c>
      <c r="E9" s="1">
        <v>14965</v>
      </c>
      <c r="F9" s="1">
        <v>30584</v>
      </c>
      <c r="G9" s="1">
        <v>28102</v>
      </c>
    </row>
    <row r="10" spans="1:7" x14ac:dyDescent="0.25">
      <c r="A10" s="1" t="s">
        <v>4</v>
      </c>
      <c r="B10" s="1">
        <v>482352</v>
      </c>
      <c r="C10" s="1">
        <v>517605</v>
      </c>
      <c r="D10" s="1">
        <v>1607985</v>
      </c>
      <c r="E10" s="1">
        <v>754861</v>
      </c>
      <c r="F10" s="1">
        <v>1128816</v>
      </c>
      <c r="G10" s="1">
        <v>1049792</v>
      </c>
    </row>
    <row r="11" spans="1:7" x14ac:dyDescent="0.25">
      <c r="A11" s="1" t="s">
        <v>5</v>
      </c>
      <c r="B11" s="1">
        <v>3255</v>
      </c>
      <c r="C11" s="1">
        <v>3363</v>
      </c>
      <c r="D11" s="1">
        <v>8849</v>
      </c>
      <c r="E11" s="1">
        <v>3957</v>
      </c>
      <c r="F11" s="1">
        <v>4763</v>
      </c>
      <c r="G11" s="1">
        <v>4298</v>
      </c>
    </row>
    <row r="12" spans="1:7" x14ac:dyDescent="0.25">
      <c r="A12" s="1">
        <v>8.8849999999999998</v>
      </c>
      <c r="B12" s="1">
        <v>2897</v>
      </c>
      <c r="C12" s="1">
        <v>3015</v>
      </c>
      <c r="D12" s="1">
        <v>6087</v>
      </c>
      <c r="E12" s="1">
        <v>2731</v>
      </c>
      <c r="F12" s="1">
        <v>2546</v>
      </c>
      <c r="G12" s="1">
        <v>2358</v>
      </c>
    </row>
    <row r="13" spans="1:7" x14ac:dyDescent="0.25">
      <c r="A13" s="1">
        <v>9.9629999999999992</v>
      </c>
      <c r="B13" s="1">
        <v>1367</v>
      </c>
      <c r="C13" s="1">
        <v>1353</v>
      </c>
      <c r="D13" s="1">
        <v>2465</v>
      </c>
      <c r="E13" s="1">
        <v>1046</v>
      </c>
      <c r="F13" s="1">
        <v>651</v>
      </c>
      <c r="G13" s="1">
        <v>610</v>
      </c>
    </row>
    <row r="14" spans="1:7" x14ac:dyDescent="0.25">
      <c r="A14" s="1" t="s">
        <v>6</v>
      </c>
      <c r="B14" s="1">
        <v>142043</v>
      </c>
      <c r="C14" s="1">
        <v>149115</v>
      </c>
      <c r="D14" s="1">
        <v>270560</v>
      </c>
      <c r="E14" s="1">
        <v>126426</v>
      </c>
      <c r="F14" s="1">
        <v>131387</v>
      </c>
      <c r="G14" s="1">
        <v>122008</v>
      </c>
    </row>
    <row r="15" spans="1:7" x14ac:dyDescent="0.25">
      <c r="A15" s="1">
        <v>11.515000000000001</v>
      </c>
      <c r="B15" s="1">
        <v>1863</v>
      </c>
      <c r="C15" s="1">
        <v>1916</v>
      </c>
      <c r="D15" s="1">
        <v>3608</v>
      </c>
      <c r="E15" s="1">
        <v>1574</v>
      </c>
      <c r="F15" s="1">
        <v>0</v>
      </c>
      <c r="G15" s="1">
        <v>0</v>
      </c>
    </row>
    <row r="16" spans="1:7" x14ac:dyDescent="0.25">
      <c r="A16" s="1" t="s">
        <v>7</v>
      </c>
      <c r="B16" s="1">
        <v>819466</v>
      </c>
      <c r="C16" s="1">
        <v>843354</v>
      </c>
      <c r="D16" s="1">
        <v>2230113</v>
      </c>
      <c r="E16" s="1">
        <v>1018332</v>
      </c>
      <c r="F16" s="1">
        <v>1213201</v>
      </c>
      <c r="G16" s="1">
        <v>1095223</v>
      </c>
    </row>
    <row r="17" spans="1:7" x14ac:dyDescent="0.25">
      <c r="A17" s="1" t="s">
        <v>8</v>
      </c>
      <c r="B17" s="1">
        <v>40289</v>
      </c>
      <c r="C17" s="1">
        <v>41461</v>
      </c>
      <c r="D17" s="1">
        <v>73777</v>
      </c>
      <c r="E17" s="1">
        <v>34219</v>
      </c>
      <c r="F17" s="1">
        <v>22165</v>
      </c>
      <c r="G17" s="1">
        <v>20030</v>
      </c>
    </row>
    <row r="18" spans="1:7" x14ac:dyDescent="0.25">
      <c r="A18" s="1">
        <v>12.13</v>
      </c>
      <c r="B18" s="1">
        <v>1186</v>
      </c>
      <c r="C18" s="1">
        <v>1185</v>
      </c>
      <c r="D18" s="1">
        <v>2001</v>
      </c>
      <c r="E18" s="1">
        <v>869</v>
      </c>
      <c r="F18" s="1">
        <v>0</v>
      </c>
      <c r="G18" s="1">
        <v>0</v>
      </c>
    </row>
    <row r="19" spans="1:7" x14ac:dyDescent="0.25">
      <c r="A19" s="1">
        <v>12.727</v>
      </c>
      <c r="B19" s="1">
        <v>5375</v>
      </c>
      <c r="C19" s="1">
        <v>5544</v>
      </c>
      <c r="D19" s="1">
        <v>11981</v>
      </c>
      <c r="E19" s="1">
        <v>5269</v>
      </c>
      <c r="F19" s="1">
        <v>4536</v>
      </c>
      <c r="G19" s="1">
        <v>4137</v>
      </c>
    </row>
    <row r="20" spans="1:7" x14ac:dyDescent="0.25">
      <c r="A20" s="1" t="s">
        <v>9</v>
      </c>
      <c r="B20" s="1">
        <v>1425769</v>
      </c>
      <c r="C20" s="1">
        <v>1465204</v>
      </c>
      <c r="D20" s="1">
        <v>2324241</v>
      </c>
      <c r="E20" s="1">
        <v>1050875</v>
      </c>
      <c r="F20" s="1">
        <v>358118</v>
      </c>
      <c r="G20" s="1">
        <v>320860</v>
      </c>
    </row>
    <row r="21" spans="1:7" x14ac:dyDescent="0.25">
      <c r="A21" s="1">
        <v>13.858000000000001</v>
      </c>
      <c r="B21" s="1">
        <v>7901</v>
      </c>
      <c r="C21" s="1">
        <v>8158</v>
      </c>
      <c r="D21" s="1">
        <v>11259</v>
      </c>
      <c r="E21" s="1">
        <v>5024</v>
      </c>
      <c r="F21" s="1">
        <v>1343</v>
      </c>
      <c r="G21" s="1">
        <v>1197</v>
      </c>
    </row>
    <row r="22" spans="1:7" x14ac:dyDescent="0.25">
      <c r="A22" s="1" t="s">
        <v>10</v>
      </c>
      <c r="B22" s="1">
        <v>12236</v>
      </c>
      <c r="C22" s="1">
        <v>12921</v>
      </c>
      <c r="D22" s="1">
        <v>23873</v>
      </c>
      <c r="E22" s="1">
        <v>11317</v>
      </c>
      <c r="F22" s="1">
        <v>11256</v>
      </c>
      <c r="G22" s="1">
        <v>10396</v>
      </c>
    </row>
    <row r="23" spans="1:7" x14ac:dyDescent="0.25">
      <c r="A23" s="1">
        <v>14.135</v>
      </c>
      <c r="B23" s="1">
        <v>6629</v>
      </c>
      <c r="C23" s="1">
        <v>6793</v>
      </c>
      <c r="D23" s="1">
        <v>9242</v>
      </c>
      <c r="E23" s="1">
        <v>4211</v>
      </c>
      <c r="F23" s="1">
        <v>1162</v>
      </c>
      <c r="G23" s="1">
        <v>1040</v>
      </c>
    </row>
    <row r="24" spans="1:7" x14ac:dyDescent="0.25">
      <c r="A24" s="1" t="s">
        <v>11</v>
      </c>
      <c r="B24" s="1">
        <v>179900</v>
      </c>
      <c r="C24" s="1">
        <v>185095</v>
      </c>
      <c r="D24" s="1">
        <v>250339</v>
      </c>
      <c r="E24" s="1">
        <v>113222</v>
      </c>
      <c r="F24" s="1">
        <v>13046</v>
      </c>
      <c r="G24" s="1">
        <v>11608</v>
      </c>
    </row>
    <row r="25" spans="1:7" x14ac:dyDescent="0.25">
      <c r="A25" s="1" t="s">
        <v>12</v>
      </c>
      <c r="B25" s="1">
        <v>6019</v>
      </c>
      <c r="C25" s="1">
        <v>6223</v>
      </c>
      <c r="D25" s="1">
        <v>12680</v>
      </c>
      <c r="E25" s="1">
        <v>5899</v>
      </c>
      <c r="F25" s="1">
        <v>4368</v>
      </c>
      <c r="G25" s="1">
        <v>3998</v>
      </c>
    </row>
    <row r="26" spans="1:7" x14ac:dyDescent="0.25">
      <c r="A26" s="1" t="s">
        <v>13</v>
      </c>
      <c r="B26" s="1">
        <v>845</v>
      </c>
      <c r="C26" s="1">
        <v>853</v>
      </c>
      <c r="D26" s="1">
        <v>1262</v>
      </c>
      <c r="E26" s="1">
        <v>567</v>
      </c>
      <c r="F26" s="1">
        <v>0</v>
      </c>
      <c r="G26" s="1">
        <v>0</v>
      </c>
    </row>
    <row r="27" spans="1:7" x14ac:dyDescent="0.25">
      <c r="A27" s="1" t="s">
        <v>14</v>
      </c>
      <c r="B27" s="1">
        <v>461</v>
      </c>
      <c r="C27" s="1">
        <v>1151</v>
      </c>
      <c r="D27" s="1">
        <v>1541</v>
      </c>
      <c r="E27" s="1">
        <v>668</v>
      </c>
      <c r="F27" s="1">
        <v>0</v>
      </c>
      <c r="G27" s="1">
        <v>0</v>
      </c>
    </row>
    <row r="28" spans="1:7" x14ac:dyDescent="0.25">
      <c r="A28" s="1" t="s">
        <v>15</v>
      </c>
      <c r="B28" s="1">
        <v>9337</v>
      </c>
      <c r="C28" s="1">
        <v>9655</v>
      </c>
      <c r="D28" s="1">
        <v>13027</v>
      </c>
      <c r="E28" s="1">
        <v>6248</v>
      </c>
      <c r="F28" s="1">
        <v>2349</v>
      </c>
      <c r="G28" s="1">
        <v>2181</v>
      </c>
    </row>
    <row r="29" spans="1:7" x14ac:dyDescent="0.25">
      <c r="A29" s="1" t="s">
        <v>16</v>
      </c>
      <c r="B29" s="1">
        <v>3193</v>
      </c>
      <c r="C29" s="1">
        <v>3590</v>
      </c>
      <c r="D29" s="1">
        <v>5925</v>
      </c>
      <c r="E29" s="1">
        <v>3060</v>
      </c>
      <c r="F29" s="1">
        <v>2269</v>
      </c>
      <c r="G29" s="1">
        <v>2223</v>
      </c>
    </row>
    <row r="30" spans="1:7" x14ac:dyDescent="0.25">
      <c r="B30" s="1">
        <f>SUM(B3:B29)</f>
        <v>3185748</v>
      </c>
      <c r="C30" s="1">
        <f>SUM(C3:C29)</f>
        <v>3300091</v>
      </c>
      <c r="D30" s="1">
        <f t="shared" ref="D30:G30" si="0">SUM(D3:D29)</f>
        <v>6938093</v>
      </c>
      <c r="E30" s="1">
        <f t="shared" si="0"/>
        <v>3194351</v>
      </c>
      <c r="F30" s="1">
        <f t="shared" si="0"/>
        <v>2980522</v>
      </c>
      <c r="G30" s="1">
        <f t="shared" si="0"/>
        <v>2725770</v>
      </c>
    </row>
    <row r="31" spans="1:7" x14ac:dyDescent="0.25">
      <c r="B31" s="1" t="s">
        <v>18</v>
      </c>
      <c r="C31" s="1" t="s">
        <v>17</v>
      </c>
      <c r="D31" s="1" t="s">
        <v>19</v>
      </c>
      <c r="E31" s="1" t="s">
        <v>20</v>
      </c>
      <c r="F31" s="1" t="s">
        <v>21</v>
      </c>
      <c r="G31" s="1" t="s">
        <v>22</v>
      </c>
    </row>
    <row r="32" spans="1:7" x14ac:dyDescent="0.25">
      <c r="A32" s="1" t="s">
        <v>0</v>
      </c>
      <c r="B32" s="2">
        <f t="shared" ref="B32:G47" si="1">(B3/B$30)*100</f>
        <v>2.7905534273269573E-2</v>
      </c>
      <c r="C32" s="2">
        <f t="shared" si="1"/>
        <v>2.566595890840586E-2</v>
      </c>
      <c r="D32" s="2">
        <f t="shared" si="1"/>
        <v>2.8062466156046049E-2</v>
      </c>
      <c r="E32" s="2">
        <f t="shared" si="1"/>
        <v>4.0728147908604913E-2</v>
      </c>
      <c r="F32" s="2">
        <f t="shared" si="1"/>
        <v>8.4616050477064081E-2</v>
      </c>
      <c r="G32" s="2">
        <f t="shared" si="1"/>
        <v>9.1350334034052766E-2</v>
      </c>
    </row>
    <row r="33" spans="1:7" x14ac:dyDescent="0.25">
      <c r="A33" s="1">
        <v>1.9019999999999999</v>
      </c>
      <c r="B33" s="2">
        <f t="shared" si="1"/>
        <v>0.20284090267026772</v>
      </c>
      <c r="C33" s="2">
        <f t="shared" si="1"/>
        <v>0.18763118956416658</v>
      </c>
      <c r="D33" s="2">
        <f t="shared" si="1"/>
        <v>9.4334278886143499E-2</v>
      </c>
      <c r="E33" s="2">
        <f t="shared" si="1"/>
        <v>0.1957831183861761</v>
      </c>
      <c r="F33" s="2">
        <f t="shared" si="1"/>
        <v>0.22076669791398956</v>
      </c>
      <c r="G33" s="2">
        <f t="shared" si="1"/>
        <v>0.24884711476023286</v>
      </c>
    </row>
    <row r="34" spans="1:7" x14ac:dyDescent="0.25">
      <c r="A34" s="1">
        <v>1.9379999999999999</v>
      </c>
      <c r="B34" s="2">
        <f t="shared" si="1"/>
        <v>8.3559653808148032E-2</v>
      </c>
      <c r="C34" s="2">
        <f t="shared" si="1"/>
        <v>7.987658522143784E-2</v>
      </c>
      <c r="D34" s="2">
        <f t="shared" si="1"/>
        <v>3.3986284127353147E-2</v>
      </c>
      <c r="E34" s="2">
        <f t="shared" si="1"/>
        <v>7.6979643126256325E-2</v>
      </c>
      <c r="F34" s="2">
        <f t="shared" si="1"/>
        <v>9.0017788830278722E-2</v>
      </c>
      <c r="G34" s="2">
        <f t="shared" si="1"/>
        <v>9.7440356302989611E-2</v>
      </c>
    </row>
    <row r="35" spans="1:7" x14ac:dyDescent="0.25">
      <c r="A35" s="1" t="s">
        <v>1</v>
      </c>
      <c r="B35" s="2">
        <f t="shared" si="1"/>
        <v>8.7797277122986503E-2</v>
      </c>
      <c r="C35" s="2">
        <f t="shared" si="1"/>
        <v>8.0694744478258335E-2</v>
      </c>
      <c r="D35" s="2">
        <f t="shared" si="1"/>
        <v>4.4407015011185352E-2</v>
      </c>
      <c r="E35" s="2">
        <f t="shared" si="1"/>
        <v>9.3884485455731082E-2</v>
      </c>
      <c r="F35" s="2">
        <f t="shared" si="1"/>
        <v>9.6291857600782682E-2</v>
      </c>
      <c r="G35" s="2">
        <f t="shared" si="1"/>
        <v>0.10272326718688664</v>
      </c>
    </row>
    <row r="36" spans="1:7" x14ac:dyDescent="0.25">
      <c r="A36" s="1">
        <v>2.339</v>
      </c>
      <c r="B36" s="2">
        <f t="shared" si="1"/>
        <v>0.39171334330273455</v>
      </c>
      <c r="C36" s="2">
        <f t="shared" si="1"/>
        <v>0.34941460705174499</v>
      </c>
      <c r="D36" s="2">
        <f t="shared" si="1"/>
        <v>0.20061708599178477</v>
      </c>
      <c r="E36" s="2">
        <f t="shared" si="1"/>
        <v>0.40390051062015414</v>
      </c>
      <c r="F36" s="2">
        <f t="shared" si="1"/>
        <v>0.45294079359253181</v>
      </c>
      <c r="G36" s="2">
        <f t="shared" si="1"/>
        <v>0.47289389787106034</v>
      </c>
    </row>
    <row r="37" spans="1:7" x14ac:dyDescent="0.25">
      <c r="A37" s="1" t="s">
        <v>2</v>
      </c>
      <c r="B37" s="2">
        <f t="shared" si="1"/>
        <v>3.8829185484853167E-2</v>
      </c>
      <c r="C37" s="2">
        <f t="shared" si="1"/>
        <v>3.8938320185716094E-2</v>
      </c>
      <c r="D37" s="2">
        <f t="shared" si="1"/>
        <v>9.7072783544411997E-2</v>
      </c>
      <c r="E37" s="2">
        <f t="shared" si="1"/>
        <v>9.6921096022321906E-2</v>
      </c>
      <c r="F37" s="2">
        <f t="shared" si="1"/>
        <v>0.66454802212498354</v>
      </c>
      <c r="G37" s="2">
        <f t="shared" si="1"/>
        <v>0.66366567978956403</v>
      </c>
    </row>
    <row r="38" spans="1:7" x14ac:dyDescent="0.25">
      <c r="A38" s="1" t="s">
        <v>3</v>
      </c>
      <c r="B38" s="2">
        <f t="shared" si="1"/>
        <v>0.21467485814948328</v>
      </c>
      <c r="C38" s="2">
        <f t="shared" si="1"/>
        <v>0.22372110344835947</v>
      </c>
      <c r="D38" s="2">
        <f t="shared" si="1"/>
        <v>0.47121017259353543</v>
      </c>
      <c r="E38" s="2">
        <f t="shared" si="1"/>
        <v>0.46848326937146229</v>
      </c>
      <c r="F38" s="2">
        <f t="shared" si="1"/>
        <v>1.0261289800914069</v>
      </c>
      <c r="G38" s="2">
        <f t="shared" si="1"/>
        <v>1.03097473374496</v>
      </c>
    </row>
    <row r="39" spans="1:7" x14ac:dyDescent="0.25">
      <c r="A39" s="1" t="s">
        <v>4</v>
      </c>
      <c r="B39" s="2">
        <f t="shared" si="1"/>
        <v>15.140933934510828</v>
      </c>
      <c r="C39" s="2">
        <f t="shared" si="1"/>
        <v>15.684567486169321</v>
      </c>
      <c r="D39" s="2">
        <f t="shared" si="1"/>
        <v>23.176181120662406</v>
      </c>
      <c r="E39" s="2">
        <f t="shared" si="1"/>
        <v>23.631122566054888</v>
      </c>
      <c r="F39" s="2">
        <f t="shared" si="1"/>
        <v>37.873097397033142</v>
      </c>
      <c r="G39" s="2">
        <f t="shared" si="1"/>
        <v>38.513594323805748</v>
      </c>
    </row>
    <row r="40" spans="1:7" x14ac:dyDescent="0.25">
      <c r="A40" s="1" t="s">
        <v>5</v>
      </c>
      <c r="B40" s="2">
        <f t="shared" si="1"/>
        <v>0.10217380659110513</v>
      </c>
      <c r="C40" s="2">
        <f t="shared" si="1"/>
        <v>0.10190628076619705</v>
      </c>
      <c r="D40" s="2">
        <f t="shared" si="1"/>
        <v>0.12754225116325191</v>
      </c>
      <c r="E40" s="2">
        <f t="shared" si="1"/>
        <v>0.1238749279587622</v>
      </c>
      <c r="F40" s="2">
        <f t="shared" si="1"/>
        <v>0.15980422221342436</v>
      </c>
      <c r="G40" s="2">
        <f t="shared" si="1"/>
        <v>0.157680215131871</v>
      </c>
    </row>
    <row r="41" spans="1:7" x14ac:dyDescent="0.25">
      <c r="A41" s="1">
        <v>8.8849999999999998</v>
      </c>
      <c r="B41" s="2">
        <f t="shared" si="1"/>
        <v>9.0936257356200173E-2</v>
      </c>
      <c r="C41" s="2">
        <f t="shared" si="1"/>
        <v>9.1361117011621806E-2</v>
      </c>
      <c r="D41" s="2">
        <f t="shared" si="1"/>
        <v>8.7733041341475249E-2</v>
      </c>
      <c r="E41" s="2">
        <f t="shared" si="1"/>
        <v>8.5494674818139896E-2</v>
      </c>
      <c r="F41" s="2">
        <f t="shared" si="1"/>
        <v>8.5421278554561914E-2</v>
      </c>
      <c r="G41" s="2">
        <f t="shared" si="1"/>
        <v>8.6507665723813826E-2</v>
      </c>
    </row>
    <row r="42" spans="1:7" x14ac:dyDescent="0.25">
      <c r="A42" s="1">
        <v>9.9629999999999992</v>
      </c>
      <c r="B42" s="2">
        <f t="shared" si="1"/>
        <v>4.2909859788030941E-2</v>
      </c>
      <c r="C42" s="2">
        <f t="shared" si="1"/>
        <v>4.0998869425115853E-2</v>
      </c>
      <c r="D42" s="2">
        <f t="shared" si="1"/>
        <v>3.5528494645430668E-2</v>
      </c>
      <c r="E42" s="2">
        <f t="shared" si="1"/>
        <v>3.2745305697464054E-2</v>
      </c>
      <c r="F42" s="2">
        <f t="shared" si="1"/>
        <v>2.1841811602128756E-2</v>
      </c>
      <c r="G42" s="2">
        <f t="shared" si="1"/>
        <v>2.2378997494286016E-2</v>
      </c>
    </row>
    <row r="43" spans="1:7" x14ac:dyDescent="0.25">
      <c r="A43" s="1" t="s">
        <v>6</v>
      </c>
      <c r="B43" s="2">
        <f t="shared" si="1"/>
        <v>4.4587016926637011</v>
      </c>
      <c r="C43" s="2">
        <f t="shared" si="1"/>
        <v>4.5185117622514044</v>
      </c>
      <c r="D43" s="2">
        <f t="shared" si="1"/>
        <v>3.8996306333743291</v>
      </c>
      <c r="E43" s="2">
        <f t="shared" si="1"/>
        <v>3.957799252492916</v>
      </c>
      <c r="F43" s="2">
        <f t="shared" si="1"/>
        <v>4.4081875590919983</v>
      </c>
      <c r="G43" s="2">
        <f t="shared" si="1"/>
        <v>4.4760929939063088</v>
      </c>
    </row>
    <row r="44" spans="1:7" x14ac:dyDescent="0.25">
      <c r="A44" s="1">
        <v>11.515000000000001</v>
      </c>
      <c r="B44" s="2">
        <f t="shared" si="1"/>
        <v>5.8479201744770774E-2</v>
      </c>
      <c r="C44" s="2">
        <f t="shared" si="1"/>
        <v>5.8059005039558007E-2</v>
      </c>
      <c r="D44" s="2">
        <f t="shared" si="1"/>
        <v>5.200276214227742E-2</v>
      </c>
      <c r="E44" s="2">
        <f t="shared" si="1"/>
        <v>4.9274484864061593E-2</v>
      </c>
      <c r="F44" s="2">
        <f t="shared" si="1"/>
        <v>0</v>
      </c>
      <c r="G44" s="2">
        <f t="shared" si="1"/>
        <v>0</v>
      </c>
    </row>
    <row r="45" spans="1:7" x14ac:dyDescent="0.25">
      <c r="A45" s="1" t="s">
        <v>7</v>
      </c>
      <c r="B45" s="2">
        <f t="shared" si="1"/>
        <v>25.722875757906777</v>
      </c>
      <c r="C45" s="2">
        <f t="shared" si="1"/>
        <v>25.555477106540398</v>
      </c>
      <c r="D45" s="2">
        <f t="shared" si="1"/>
        <v>32.143025468237454</v>
      </c>
      <c r="E45" s="2">
        <f t="shared" si="1"/>
        <v>31.879151664923484</v>
      </c>
      <c r="F45" s="2">
        <f t="shared" si="1"/>
        <v>40.704312868685413</v>
      </c>
      <c r="G45" s="2">
        <f t="shared" si="1"/>
        <v>40.180316020794123</v>
      </c>
    </row>
    <row r="46" spans="1:7" x14ac:dyDescent="0.25">
      <c r="A46" s="1" t="s">
        <v>8</v>
      </c>
      <c r="B46" s="2">
        <f t="shared" si="1"/>
        <v>1.2646637461594576</v>
      </c>
      <c r="C46" s="2">
        <f t="shared" si="1"/>
        <v>1.2563592943346107</v>
      </c>
      <c r="D46" s="2">
        <f t="shared" si="1"/>
        <v>1.0633613588056545</v>
      </c>
      <c r="E46" s="2">
        <f t="shared" si="1"/>
        <v>1.0712348142079564</v>
      </c>
      <c r="F46" s="2">
        <f t="shared" si="1"/>
        <v>0.74366168073914563</v>
      </c>
      <c r="G46" s="2">
        <f t="shared" si="1"/>
        <v>0.73483822919762121</v>
      </c>
    </row>
    <row r="47" spans="1:7" x14ac:dyDescent="0.25">
      <c r="A47" s="1">
        <v>12.13</v>
      </c>
      <c r="B47" s="2">
        <f t="shared" si="1"/>
        <v>3.7228305565914187E-2</v>
      </c>
      <c r="C47" s="2">
        <f t="shared" si="1"/>
        <v>3.5908100716010562E-2</v>
      </c>
      <c r="D47" s="2">
        <f t="shared" si="1"/>
        <v>2.8840778006290778E-2</v>
      </c>
      <c r="E47" s="2">
        <f t="shared" si="1"/>
        <v>2.7204274045025109E-2</v>
      </c>
      <c r="F47" s="2">
        <f t="shared" si="1"/>
        <v>0</v>
      </c>
      <c r="G47" s="2">
        <f t="shared" si="1"/>
        <v>0</v>
      </c>
    </row>
    <row r="48" spans="1:7" x14ac:dyDescent="0.25">
      <c r="A48" s="1">
        <v>12.727</v>
      </c>
      <c r="B48" s="2">
        <f t="shared" ref="B48:G58" si="2">(B19/B$30)*100</f>
        <v>0.16872018753523504</v>
      </c>
      <c r="C48" s="2">
        <f t="shared" si="2"/>
        <v>0.16799536740047472</v>
      </c>
      <c r="D48" s="2">
        <f t="shared" si="2"/>
        <v>0.17268433847744619</v>
      </c>
      <c r="E48" s="2">
        <f t="shared" si="2"/>
        <v>0.16494743376667123</v>
      </c>
      <c r="F48" s="2">
        <f t="shared" si="2"/>
        <v>0.15218810664709068</v>
      </c>
      <c r="G48" s="2">
        <f t="shared" si="2"/>
        <v>0.15177362726862501</v>
      </c>
    </row>
    <row r="49" spans="1:7" x14ac:dyDescent="0.25">
      <c r="A49" s="1" t="s">
        <v>9</v>
      </c>
      <c r="B49" s="2">
        <f t="shared" si="2"/>
        <v>44.754607081288292</v>
      </c>
      <c r="C49" s="2">
        <f t="shared" si="2"/>
        <v>44.398896878904246</v>
      </c>
      <c r="D49" s="2">
        <f t="shared" si="2"/>
        <v>33.499709502308491</v>
      </c>
      <c r="E49" s="2">
        <f t="shared" si="2"/>
        <v>32.897918857382926</v>
      </c>
      <c r="F49" s="2">
        <f t="shared" si="2"/>
        <v>12.015277860723726</v>
      </c>
      <c r="G49" s="2">
        <f t="shared" si="2"/>
        <v>11.771352681994445</v>
      </c>
    </row>
    <row r="50" spans="1:7" x14ac:dyDescent="0.25">
      <c r="A50" s="1">
        <v>13.858000000000001</v>
      </c>
      <c r="B50" s="2">
        <f t="shared" si="2"/>
        <v>0.24801082822621251</v>
      </c>
      <c r="C50" s="2">
        <f t="shared" si="2"/>
        <v>0.24720530433857735</v>
      </c>
      <c r="D50" s="2">
        <f t="shared" si="2"/>
        <v>0.16227802077602591</v>
      </c>
      <c r="E50" s="2">
        <f t="shared" si="2"/>
        <v>0.15727764419126139</v>
      </c>
      <c r="F50" s="2">
        <f t="shared" si="2"/>
        <v>4.5059221169982976E-2</v>
      </c>
      <c r="G50" s="2">
        <f t="shared" si="2"/>
        <v>4.3914196722394043E-2</v>
      </c>
    </row>
    <row r="51" spans="1:7" x14ac:dyDescent="0.25">
      <c r="A51" s="1" t="s">
        <v>10</v>
      </c>
      <c r="B51" s="2">
        <f t="shared" si="2"/>
        <v>0.38408562133602531</v>
      </c>
      <c r="C51" s="2">
        <f t="shared" si="2"/>
        <v>0.39153465768065182</v>
      </c>
      <c r="D51" s="2">
        <f t="shared" si="2"/>
        <v>0.34408590372022974</v>
      </c>
      <c r="E51" s="2">
        <f t="shared" si="2"/>
        <v>0.35428166785678844</v>
      </c>
      <c r="F51" s="2">
        <f t="shared" si="2"/>
        <v>0.37765196834648429</v>
      </c>
      <c r="G51" s="2">
        <f t="shared" si="2"/>
        <v>0.38139681631245481</v>
      </c>
    </row>
    <row r="52" spans="1:7" x14ac:dyDescent="0.25">
      <c r="A52" s="1">
        <v>14.135</v>
      </c>
      <c r="B52" s="2">
        <f t="shared" si="2"/>
        <v>0.20808299965973456</v>
      </c>
      <c r="C52" s="2">
        <f t="shared" si="2"/>
        <v>0.20584280857709683</v>
      </c>
      <c r="D52" s="2">
        <f t="shared" si="2"/>
        <v>0.13320663185114412</v>
      </c>
      <c r="E52" s="2">
        <f t="shared" si="2"/>
        <v>0.13182646490632996</v>
      </c>
      <c r="F52" s="2">
        <f t="shared" si="2"/>
        <v>3.8986459418853474E-2</v>
      </c>
      <c r="G52" s="2">
        <f t="shared" si="2"/>
        <v>3.8154356383700752E-2</v>
      </c>
    </row>
    <row r="53" spans="1:7" x14ac:dyDescent="0.25">
      <c r="A53" s="1" t="s">
        <v>11</v>
      </c>
      <c r="B53" s="2">
        <f t="shared" si="2"/>
        <v>5.6470254395514026</v>
      </c>
      <c r="C53" s="2">
        <f t="shared" si="2"/>
        <v>5.6087847274514555</v>
      </c>
      <c r="D53" s="2">
        <f t="shared" si="2"/>
        <v>3.6081816718225026</v>
      </c>
      <c r="E53" s="2">
        <f t="shared" si="2"/>
        <v>3.5444445522736858</v>
      </c>
      <c r="F53" s="2">
        <f t="shared" si="2"/>
        <v>0.43770856245986439</v>
      </c>
      <c r="G53" s="2">
        <f t="shared" si="2"/>
        <v>0.42586131625192147</v>
      </c>
    </row>
    <row r="54" spans="1:7" x14ac:dyDescent="0.25">
      <c r="A54" s="1" t="s">
        <v>12</v>
      </c>
      <c r="B54" s="2">
        <f t="shared" si="2"/>
        <v>0.18893522023713114</v>
      </c>
      <c r="C54" s="2">
        <f t="shared" si="2"/>
        <v>0.18857055759977528</v>
      </c>
      <c r="D54" s="2">
        <f t="shared" si="2"/>
        <v>0.18275915298339185</v>
      </c>
      <c r="E54" s="2">
        <f t="shared" si="2"/>
        <v>0.1846697498177251</v>
      </c>
      <c r="F54" s="2">
        <f t="shared" si="2"/>
        <v>0.14655151010460585</v>
      </c>
      <c r="G54" s="2">
        <f t="shared" si="2"/>
        <v>0.14667415079041884</v>
      </c>
    </row>
    <row r="55" spans="1:7" x14ac:dyDescent="0.25">
      <c r="A55" s="1" t="s">
        <v>13</v>
      </c>
      <c r="B55" s="2">
        <f t="shared" si="2"/>
        <v>2.6524382970655559E-2</v>
      </c>
      <c r="C55" s="2">
        <f t="shared" si="2"/>
        <v>2.5847772076588189E-2</v>
      </c>
      <c r="D55" s="2">
        <f t="shared" si="2"/>
        <v>1.8189436203867548E-2</v>
      </c>
      <c r="E55" s="2">
        <f t="shared" si="2"/>
        <v>1.7750084445948486E-2</v>
      </c>
      <c r="F55" s="2">
        <f t="shared" si="2"/>
        <v>0</v>
      </c>
      <c r="G55" s="2">
        <f t="shared" si="2"/>
        <v>0</v>
      </c>
    </row>
    <row r="56" spans="1:7" x14ac:dyDescent="0.25">
      <c r="A56" s="1" t="s">
        <v>14</v>
      </c>
      <c r="B56" s="2">
        <f t="shared" si="2"/>
        <v>1.4470698875115044E-2</v>
      </c>
      <c r="C56" s="2">
        <f t="shared" si="2"/>
        <v>3.4877826096310675E-2</v>
      </c>
      <c r="D56" s="2">
        <f t="shared" si="2"/>
        <v>2.2210714096798645E-2</v>
      </c>
      <c r="E56" s="2">
        <f t="shared" si="2"/>
        <v>2.091191606683173E-2</v>
      </c>
      <c r="F56" s="2">
        <f t="shared" si="2"/>
        <v>0</v>
      </c>
      <c r="G56" s="2">
        <f t="shared" si="2"/>
        <v>0</v>
      </c>
    </row>
    <row r="57" spans="1:7" x14ac:dyDescent="0.25">
      <c r="A57" s="1" t="s">
        <v>15</v>
      </c>
      <c r="B57" s="2">
        <f t="shared" si="2"/>
        <v>0.29308658437516089</v>
      </c>
      <c r="C57" s="2">
        <f t="shared" si="2"/>
        <v>0.29256768980006914</v>
      </c>
      <c r="D57" s="2">
        <f t="shared" si="2"/>
        <v>0.18776052728033482</v>
      </c>
      <c r="E57" s="2">
        <f t="shared" si="2"/>
        <v>0.19559528680473748</v>
      </c>
      <c r="F57" s="2">
        <f t="shared" si="2"/>
        <v>7.8811698085100523E-2</v>
      </c>
      <c r="G57" s="2">
        <f t="shared" si="2"/>
        <v>8.001408776235705E-2</v>
      </c>
    </row>
    <row r="58" spans="1:7" x14ac:dyDescent="0.25">
      <c r="A58" s="1" t="s">
        <v>16</v>
      </c>
      <c r="B58" s="2">
        <f t="shared" si="2"/>
        <v>0.10022763884651265</v>
      </c>
      <c r="C58" s="2">
        <f t="shared" si="2"/>
        <v>0.10878487896242861</v>
      </c>
      <c r="D58" s="2">
        <f t="shared" si="2"/>
        <v>8.5398105790741058E-2</v>
      </c>
      <c r="E58" s="2">
        <f t="shared" si="2"/>
        <v>9.5794106533690263E-2</v>
      </c>
      <c r="F58" s="2">
        <f t="shared" si="2"/>
        <v>7.6127604493441081E-2</v>
      </c>
      <c r="G58" s="2">
        <f t="shared" si="2"/>
        <v>8.1554936770160361E-2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1BCF5-42A8-4878-86E0-C73705C3A095}">
  <dimension ref="A1:G19"/>
  <sheetViews>
    <sheetView zoomScale="90" zoomScaleNormal="90" workbookViewId="0">
      <selection activeCell="D26" sqref="D26"/>
    </sheetView>
  </sheetViews>
  <sheetFormatPr defaultRowHeight="15" x14ac:dyDescent="0.25"/>
  <sheetData>
    <row r="1" spans="1:7" x14ac:dyDescent="0.25">
      <c r="D1" t="s">
        <v>68</v>
      </c>
    </row>
    <row r="2" spans="1:7" x14ac:dyDescent="0.25">
      <c r="B2" t="s">
        <v>18</v>
      </c>
      <c r="C2" t="s">
        <v>17</v>
      </c>
      <c r="D2" t="s">
        <v>19</v>
      </c>
      <c r="E2" t="s">
        <v>20</v>
      </c>
      <c r="F2" t="s">
        <v>21</v>
      </c>
      <c r="G2" t="s">
        <v>22</v>
      </c>
    </row>
    <row r="3" spans="1:7" x14ac:dyDescent="0.25">
      <c r="A3" t="s">
        <v>0</v>
      </c>
      <c r="B3">
        <v>2.7905534273269573E-2</v>
      </c>
      <c r="C3">
        <v>2.566595890840586E-2</v>
      </c>
      <c r="D3">
        <v>2.8062466156046049E-2</v>
      </c>
      <c r="E3">
        <v>4.0728147908604913E-2</v>
      </c>
      <c r="F3">
        <v>8.4616050477064081E-2</v>
      </c>
      <c r="G3">
        <v>9.1350334034052766E-2</v>
      </c>
    </row>
    <row r="4" spans="1:7" x14ac:dyDescent="0.25">
      <c r="A4" t="s">
        <v>1</v>
      </c>
      <c r="B4">
        <v>8.7797277122986503E-2</v>
      </c>
      <c r="C4">
        <v>8.0694744478258335E-2</v>
      </c>
      <c r="D4">
        <v>4.4407015011185352E-2</v>
      </c>
      <c r="E4">
        <v>9.3884485455731082E-2</v>
      </c>
      <c r="F4">
        <v>9.6291857600782682E-2</v>
      </c>
      <c r="G4">
        <v>0.10272326718688664</v>
      </c>
    </row>
    <row r="5" spans="1:7" x14ac:dyDescent="0.25">
      <c r="A5" t="s">
        <v>2</v>
      </c>
      <c r="B5">
        <v>3.8829185484853167E-2</v>
      </c>
      <c r="C5">
        <v>3.8938320185716094E-2</v>
      </c>
      <c r="D5">
        <v>9.7072783544411997E-2</v>
      </c>
      <c r="E5">
        <v>9.6921096022321906E-2</v>
      </c>
      <c r="F5">
        <v>0.66454802212498354</v>
      </c>
      <c r="G5">
        <v>0.66366567978956403</v>
      </c>
    </row>
    <row r="6" spans="1:7" x14ac:dyDescent="0.25">
      <c r="A6" t="s">
        <v>3</v>
      </c>
      <c r="B6">
        <v>0.21467485814948328</v>
      </c>
      <c r="C6">
        <v>0.22372110344835947</v>
      </c>
      <c r="D6">
        <v>0.47121017259353543</v>
      </c>
      <c r="E6">
        <v>0.46848326937146229</v>
      </c>
      <c r="F6">
        <v>1.0261289800914069</v>
      </c>
      <c r="G6">
        <v>1.03097473374496</v>
      </c>
    </row>
    <row r="7" spans="1:7" x14ac:dyDescent="0.25">
      <c r="A7" t="s">
        <v>4</v>
      </c>
      <c r="B7">
        <v>15.140933934510828</v>
      </c>
      <c r="C7">
        <v>15.684567486169321</v>
      </c>
      <c r="D7">
        <v>23.176181120662406</v>
      </c>
      <c r="E7">
        <v>23.631122566054888</v>
      </c>
      <c r="F7">
        <v>37.873097397033142</v>
      </c>
      <c r="G7">
        <v>38.513594323805748</v>
      </c>
    </row>
    <row r="8" spans="1:7" x14ac:dyDescent="0.25">
      <c r="A8" t="s">
        <v>5</v>
      </c>
      <c r="B8">
        <v>0.10217380659110513</v>
      </c>
      <c r="C8">
        <v>0.10190628076619705</v>
      </c>
      <c r="D8">
        <v>0.12754225116325191</v>
      </c>
      <c r="E8">
        <v>0.1238749279587622</v>
      </c>
      <c r="F8">
        <v>0.15980422221342436</v>
      </c>
      <c r="G8">
        <v>0.157680215131871</v>
      </c>
    </row>
    <row r="9" spans="1:7" x14ac:dyDescent="0.25">
      <c r="A9" t="s">
        <v>6</v>
      </c>
      <c r="B9">
        <v>4.4587016926637011</v>
      </c>
      <c r="C9">
        <v>4.5185117622514044</v>
      </c>
      <c r="D9">
        <v>3.8996306333743291</v>
      </c>
      <c r="E9">
        <v>3.957799252492916</v>
      </c>
      <c r="F9">
        <v>4.4081875590919983</v>
      </c>
      <c r="G9">
        <v>4.4760929939063088</v>
      </c>
    </row>
    <row r="10" spans="1:7" x14ac:dyDescent="0.25">
      <c r="A10" t="s">
        <v>71</v>
      </c>
      <c r="B10">
        <v>26.987539504066234</v>
      </c>
      <c r="C10">
        <v>26.811836400875009</v>
      </c>
      <c r="D10">
        <v>33.206386827043112</v>
      </c>
      <c r="E10">
        <v>32.950386479131438</v>
      </c>
      <c r="F10">
        <v>41.447974549424558</v>
      </c>
      <c r="G10">
        <v>40.915154249991744</v>
      </c>
    </row>
    <row r="11" spans="1:7" x14ac:dyDescent="0.25">
      <c r="A11" t="s">
        <v>9</v>
      </c>
      <c r="B11">
        <v>44.754607081288292</v>
      </c>
      <c r="C11">
        <v>44.398896878904246</v>
      </c>
      <c r="D11">
        <v>33.499709502308491</v>
      </c>
      <c r="E11">
        <v>32.897918857382926</v>
      </c>
      <c r="F11">
        <v>12.015277860723726</v>
      </c>
      <c r="G11">
        <v>11.771352681994445</v>
      </c>
    </row>
    <row r="12" spans="1:7" x14ac:dyDescent="0.25">
      <c r="A12" t="s">
        <v>11</v>
      </c>
      <c r="B12">
        <v>5.6470254395514026</v>
      </c>
      <c r="C12">
        <v>5.6087847274514555</v>
      </c>
      <c r="D12">
        <v>3.6081816718225026</v>
      </c>
      <c r="E12">
        <v>3.5444445522736858</v>
      </c>
      <c r="F12">
        <v>0.43770856245986439</v>
      </c>
      <c r="G12">
        <v>0.42586131625192147</v>
      </c>
    </row>
    <row r="13" spans="1:7" x14ac:dyDescent="0.25">
      <c r="A13" t="s">
        <v>10</v>
      </c>
      <c r="B13">
        <v>0.38408562133602531</v>
      </c>
      <c r="C13">
        <v>0.39153465768065182</v>
      </c>
      <c r="D13">
        <v>0.34408590372022974</v>
      </c>
      <c r="E13">
        <v>0.35428166785678844</v>
      </c>
      <c r="F13">
        <v>0.37765196834648429</v>
      </c>
      <c r="G13">
        <v>0.38139681631245481</v>
      </c>
    </row>
    <row r="14" spans="1:7" x14ac:dyDescent="0.25">
      <c r="A14" t="s">
        <v>12</v>
      </c>
      <c r="B14">
        <v>0.18893522023713114</v>
      </c>
      <c r="C14">
        <v>0.18857055759977528</v>
      </c>
      <c r="D14">
        <v>0.18275915298339185</v>
      </c>
      <c r="E14">
        <v>0.1846697498177251</v>
      </c>
      <c r="F14">
        <v>0.14655151010460585</v>
      </c>
      <c r="G14">
        <v>0.14667415079041884</v>
      </c>
    </row>
    <row r="15" spans="1:7" x14ac:dyDescent="0.25">
      <c r="A15" t="s">
        <v>13</v>
      </c>
      <c r="B15">
        <v>2.6524382970655559E-2</v>
      </c>
      <c r="C15">
        <v>2.5847772076588189E-2</v>
      </c>
      <c r="D15">
        <v>1.8189436203867548E-2</v>
      </c>
      <c r="E15">
        <v>1.7750084445948486E-2</v>
      </c>
      <c r="F15">
        <v>0</v>
      </c>
      <c r="G15">
        <v>0</v>
      </c>
    </row>
    <row r="16" spans="1:7" x14ac:dyDescent="0.25">
      <c r="A16" t="s">
        <v>14</v>
      </c>
      <c r="B16">
        <v>1.4470698875115044E-2</v>
      </c>
      <c r="C16">
        <v>3.4877826096310675E-2</v>
      </c>
      <c r="D16">
        <v>2.2210714096798645E-2</v>
      </c>
      <c r="E16">
        <v>2.091191606683173E-2</v>
      </c>
      <c r="F16">
        <v>0</v>
      </c>
      <c r="G16">
        <v>0</v>
      </c>
    </row>
    <row r="17" spans="1:7" x14ac:dyDescent="0.25">
      <c r="A17" t="s">
        <v>15</v>
      </c>
      <c r="B17">
        <v>0.29308658437516089</v>
      </c>
      <c r="C17">
        <v>0.29256768980006914</v>
      </c>
      <c r="D17">
        <v>0.18776052728033482</v>
      </c>
      <c r="E17">
        <v>0.19559528680473748</v>
      </c>
      <c r="F17">
        <v>7.8811698085100523E-2</v>
      </c>
      <c r="G17">
        <v>8.001408776235705E-2</v>
      </c>
    </row>
    <row r="18" spans="1:7" x14ac:dyDescent="0.25">
      <c r="A18" t="s">
        <v>16</v>
      </c>
      <c r="B18">
        <v>0.10022763884651265</v>
      </c>
      <c r="C18">
        <v>0.10878487896242861</v>
      </c>
      <c r="D18">
        <v>8.5398105790741058E-2</v>
      </c>
      <c r="E18">
        <v>9.5794106533690263E-2</v>
      </c>
      <c r="F18">
        <v>7.6127604493441081E-2</v>
      </c>
      <c r="G18">
        <v>8.1554936770160361E-2</v>
      </c>
    </row>
    <row r="19" spans="1:7" x14ac:dyDescent="0.25">
      <c r="A19" t="s">
        <v>69</v>
      </c>
      <c r="B19">
        <v>1.5324815396572486</v>
      </c>
      <c r="C19">
        <v>1.4642929543458048</v>
      </c>
      <c r="D19">
        <v>1.001211716245372</v>
      </c>
      <c r="E19">
        <v>1.3254335544215397</v>
      </c>
      <c r="F19">
        <v>1.1072221577294177</v>
      </c>
      <c r="G19">
        <v>1.1619102125271026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88C77-5B7B-4512-9C5C-7F5C0555C488}">
  <dimension ref="A1:E45"/>
  <sheetViews>
    <sheetView workbookViewId="0">
      <selection activeCell="D25" sqref="D25"/>
    </sheetView>
  </sheetViews>
  <sheetFormatPr defaultRowHeight="15" x14ac:dyDescent="0.25"/>
  <cols>
    <col min="1" max="1" width="44.85546875" customWidth="1"/>
    <col min="2" max="2" width="8.85546875" customWidth="1"/>
    <col min="4" max="4" width="44.7109375" customWidth="1"/>
  </cols>
  <sheetData>
    <row r="1" spans="1:5" ht="18.75" x14ac:dyDescent="0.3">
      <c r="A1" s="9" t="s">
        <v>41</v>
      </c>
      <c r="B1" s="9"/>
      <c r="D1" s="9" t="s">
        <v>64</v>
      </c>
    </row>
    <row r="2" spans="1:5" x14ac:dyDescent="0.25">
      <c r="A2" s="4" t="s">
        <v>23</v>
      </c>
      <c r="B2" s="5">
        <v>2.0000000000000001E-4</v>
      </c>
      <c r="D2" s="4" t="s">
        <v>23</v>
      </c>
      <c r="E2" s="5">
        <v>2.0000000000000001E-4</v>
      </c>
    </row>
    <row r="3" spans="1:5" x14ac:dyDescent="0.25">
      <c r="A3" s="4" t="s">
        <v>24</v>
      </c>
      <c r="B3" s="5">
        <v>2.0000000000000001E-4</v>
      </c>
      <c r="D3" s="4" t="s">
        <v>24</v>
      </c>
      <c r="E3" s="5">
        <v>2.0000000000000001E-4</v>
      </c>
    </row>
    <row r="4" spans="1:5" x14ac:dyDescent="0.25">
      <c r="A4" s="4" t="s">
        <v>25</v>
      </c>
      <c r="B4" s="5">
        <v>2.0000000000000001E-4</v>
      </c>
      <c r="D4" s="4" t="s">
        <v>25</v>
      </c>
      <c r="E4" s="5">
        <v>2.0000000000000001E-4</v>
      </c>
    </row>
    <row r="5" spans="1:5" ht="26.45" customHeight="1" x14ac:dyDescent="0.25">
      <c r="A5" s="4" t="s">
        <v>26</v>
      </c>
      <c r="B5" s="5">
        <v>2.0000000000000001E-4</v>
      </c>
      <c r="D5" s="4" t="s">
        <v>26</v>
      </c>
      <c r="E5" s="5">
        <v>2.0000000000000001E-4</v>
      </c>
    </row>
    <row r="6" spans="1:5" ht="26.45" customHeight="1" x14ac:dyDescent="0.25">
      <c r="A6" s="4" t="s">
        <v>27</v>
      </c>
      <c r="B6" s="5">
        <v>6.9999999999999999E-4</v>
      </c>
      <c r="D6" s="4" t="s">
        <v>27</v>
      </c>
      <c r="E6" s="5">
        <v>6.9999999999999999E-4</v>
      </c>
    </row>
    <row r="7" spans="1:5" ht="26.45" customHeight="1" x14ac:dyDescent="0.25">
      <c r="A7" s="4" t="s">
        <v>28</v>
      </c>
      <c r="B7" s="5">
        <v>2.0000000000000001E-4</v>
      </c>
      <c r="D7" s="4" t="s">
        <v>28</v>
      </c>
      <c r="E7" s="5">
        <v>2.0000000000000001E-4</v>
      </c>
    </row>
    <row r="8" spans="1:5" x14ac:dyDescent="0.25">
      <c r="A8" s="4" t="s">
        <v>29</v>
      </c>
      <c r="B8" s="5">
        <v>2.0000000000000001E-4</v>
      </c>
      <c r="D8" s="4" t="s">
        <v>29</v>
      </c>
      <c r="E8" s="5">
        <v>2.0000000000000001E-4</v>
      </c>
    </row>
    <row r="9" spans="1:5" x14ac:dyDescent="0.25">
      <c r="A9" s="4" t="s">
        <v>30</v>
      </c>
      <c r="B9" s="5">
        <v>2.0000000000000001E-4</v>
      </c>
      <c r="D9" s="4" t="s">
        <v>30</v>
      </c>
      <c r="E9" s="5">
        <v>2.0000000000000001E-4</v>
      </c>
    </row>
    <row r="10" spans="1:5" ht="26.45" customHeight="1" x14ac:dyDescent="0.25">
      <c r="A10" s="4" t="s">
        <v>31</v>
      </c>
      <c r="B10" s="5">
        <v>0.1003</v>
      </c>
      <c r="D10" s="4" t="s">
        <v>31</v>
      </c>
      <c r="E10" s="5">
        <v>0.1003</v>
      </c>
    </row>
    <row r="11" spans="1:5" ht="26.45" customHeight="1" x14ac:dyDescent="0.25">
      <c r="A11" s="4" t="s">
        <v>32</v>
      </c>
      <c r="B11" s="5">
        <v>1.4E-3</v>
      </c>
      <c r="D11" s="4" t="s">
        <v>32</v>
      </c>
      <c r="E11" s="5">
        <v>1.4E-3</v>
      </c>
    </row>
    <row r="12" spans="1:5" x14ac:dyDescent="0.25">
      <c r="A12" s="4" t="s">
        <v>33</v>
      </c>
      <c r="B12" s="5">
        <v>2.0000000000000001E-4</v>
      </c>
      <c r="D12" s="4" t="s">
        <v>33</v>
      </c>
      <c r="E12" s="5">
        <v>2.0000000000000001E-4</v>
      </c>
    </row>
    <row r="13" spans="1:5" x14ac:dyDescent="0.25">
      <c r="A13" s="4" t="s">
        <v>34</v>
      </c>
      <c r="B13" s="5">
        <v>2.0000000000000001E-4</v>
      </c>
      <c r="D13" s="4" t="s">
        <v>34</v>
      </c>
      <c r="E13" s="5">
        <v>2.0000000000000001E-4</v>
      </c>
    </row>
    <row r="14" spans="1:5" x14ac:dyDescent="0.25">
      <c r="A14" s="4" t="s">
        <v>35</v>
      </c>
      <c r="B14" s="5">
        <v>4.0000000000000002E-4</v>
      </c>
      <c r="D14" s="4" t="s">
        <v>35</v>
      </c>
      <c r="E14" s="5">
        <v>4.0000000000000002E-4</v>
      </c>
    </row>
    <row r="15" spans="1:5" ht="26.45" customHeight="1" x14ac:dyDescent="0.25">
      <c r="A15" s="4" t="s">
        <v>36</v>
      </c>
      <c r="B15" s="5">
        <v>8.9999999999999998E-4</v>
      </c>
      <c r="D15" s="4" t="s">
        <v>36</v>
      </c>
      <c r="E15" s="5">
        <v>8.9999999999999998E-4</v>
      </c>
    </row>
    <row r="16" spans="1:5" ht="26.45" customHeight="1" x14ac:dyDescent="0.25">
      <c r="A16" s="4" t="s">
        <v>37</v>
      </c>
      <c r="B16" s="5">
        <v>5.0000000000000001E-4</v>
      </c>
      <c r="D16" s="4" t="s">
        <v>37</v>
      </c>
      <c r="E16" s="5">
        <v>5.0000000000000001E-4</v>
      </c>
    </row>
    <row r="17" spans="1:5" ht="26.45" customHeight="1" x14ac:dyDescent="0.25">
      <c r="A17" s="4" t="s">
        <v>38</v>
      </c>
      <c r="B17" s="5">
        <v>3.9600000000000003E-2</v>
      </c>
      <c r="D17" s="4" t="s">
        <v>38</v>
      </c>
      <c r="E17" s="5">
        <v>3.9600000000000003E-2</v>
      </c>
    </row>
    <row r="18" spans="1:5" ht="26.45" customHeight="1" x14ac:dyDescent="0.25">
      <c r="A18" s="4" t="s">
        <v>39</v>
      </c>
      <c r="B18" s="5">
        <v>0.21099999999999999</v>
      </c>
      <c r="D18" s="4" t="s">
        <v>39</v>
      </c>
      <c r="E18" s="5">
        <v>0.21079999999999999</v>
      </c>
    </row>
    <row r="19" spans="1:5" ht="14.45" customHeight="1" x14ac:dyDescent="0.25">
      <c r="A19" s="4" t="s">
        <v>40</v>
      </c>
      <c r="B19" s="5">
        <v>0.51600000000000001</v>
      </c>
      <c r="D19" s="4" t="s">
        <v>40</v>
      </c>
      <c r="E19" s="5">
        <v>0.51580000000000004</v>
      </c>
    </row>
    <row r="20" spans="1:5" ht="14.45" customHeight="1" x14ac:dyDescent="0.25">
      <c r="A20" s="7" t="s">
        <v>42</v>
      </c>
      <c r="B20" s="8">
        <v>6.3700000000000007E-2</v>
      </c>
      <c r="D20" s="6" t="s">
        <v>42</v>
      </c>
      <c r="E20" s="11">
        <v>6.3500000000000001E-2</v>
      </c>
    </row>
    <row r="21" spans="1:5" x14ac:dyDescent="0.25">
      <c r="A21" s="4" t="s">
        <v>65</v>
      </c>
      <c r="B21" s="5">
        <v>2.0000000000000001E-4</v>
      </c>
      <c r="D21" s="4" t="s">
        <v>65</v>
      </c>
      <c r="E21" s="10">
        <v>2.0000000000000001E-4</v>
      </c>
    </row>
    <row r="22" spans="1:5" x14ac:dyDescent="0.25">
      <c r="A22" s="4" t="s">
        <v>43</v>
      </c>
      <c r="B22" s="5">
        <v>3.0000000000000001E-3</v>
      </c>
      <c r="D22" s="4" t="s">
        <v>43</v>
      </c>
      <c r="E22" s="5">
        <v>3.0000000000000001E-3</v>
      </c>
    </row>
    <row r="23" spans="1:5" x14ac:dyDescent="0.25">
      <c r="A23" s="4" t="s">
        <v>44</v>
      </c>
      <c r="B23" s="5">
        <v>2.7000000000000001E-3</v>
      </c>
      <c r="D23" s="4" t="s">
        <v>44</v>
      </c>
      <c r="E23" s="5">
        <v>2.7000000000000001E-3</v>
      </c>
    </row>
    <row r="24" spans="1:5" x14ac:dyDescent="0.25">
      <c r="A24" s="4" t="s">
        <v>45</v>
      </c>
      <c r="B24" s="5">
        <v>4.0000000000000002E-4</v>
      </c>
      <c r="D24" s="4" t="s">
        <v>45</v>
      </c>
      <c r="E24" s="5">
        <v>4.0000000000000002E-4</v>
      </c>
    </row>
    <row r="25" spans="1:5" x14ac:dyDescent="0.25">
      <c r="A25" s="4" t="s">
        <v>46</v>
      </c>
      <c r="B25" s="10">
        <v>2.0000000000000001E-4</v>
      </c>
      <c r="D25" s="4" t="s">
        <v>46</v>
      </c>
      <c r="E25" s="10">
        <v>2.0000000000000001E-4</v>
      </c>
    </row>
    <row r="26" spans="1:5" x14ac:dyDescent="0.25">
      <c r="A26" s="4" t="s">
        <v>47</v>
      </c>
      <c r="B26" s="10">
        <v>2.0000000000000001E-4</v>
      </c>
      <c r="D26" s="4" t="s">
        <v>47</v>
      </c>
      <c r="E26" s="10">
        <v>2.0000000000000001E-4</v>
      </c>
    </row>
    <row r="27" spans="1:5" x14ac:dyDescent="0.25">
      <c r="A27" s="4" t="s">
        <v>48</v>
      </c>
      <c r="B27" s="10">
        <v>2.0000000000000001E-4</v>
      </c>
      <c r="D27" s="4" t="s">
        <v>48</v>
      </c>
      <c r="E27" s="10">
        <v>2.0000000000000001E-4</v>
      </c>
    </row>
    <row r="28" spans="1:5" x14ac:dyDescent="0.25">
      <c r="A28" s="4" t="s">
        <v>49</v>
      </c>
      <c r="B28" s="10">
        <v>2.0000000000000001E-4</v>
      </c>
      <c r="D28" s="4" t="s">
        <v>49</v>
      </c>
      <c r="E28" s="10">
        <v>2.0000000000000001E-4</v>
      </c>
    </row>
    <row r="29" spans="1:5" x14ac:dyDescent="0.25">
      <c r="A29" s="4" t="s">
        <v>50</v>
      </c>
      <c r="B29" s="10">
        <v>2.0000000000000001E-4</v>
      </c>
      <c r="D29" s="4" t="s">
        <v>50</v>
      </c>
      <c r="E29" s="10">
        <v>2.0000000000000001E-4</v>
      </c>
    </row>
    <row r="30" spans="1:5" x14ac:dyDescent="0.25">
      <c r="A30" s="4" t="s">
        <v>66</v>
      </c>
      <c r="B30" s="10">
        <v>2.0000000000000001E-4</v>
      </c>
      <c r="D30" s="4" t="s">
        <v>66</v>
      </c>
      <c r="E30" s="10">
        <v>2.0000000000000001E-4</v>
      </c>
    </row>
    <row r="31" spans="1:5" x14ac:dyDescent="0.25">
      <c r="A31" s="4" t="s">
        <v>51</v>
      </c>
      <c r="B31" s="10">
        <v>2.0000000000000001E-4</v>
      </c>
      <c r="D31" s="4" t="s">
        <v>51</v>
      </c>
      <c r="E31" s="10">
        <v>2.0000000000000001E-4</v>
      </c>
    </row>
    <row r="32" spans="1:5" x14ac:dyDescent="0.25">
      <c r="A32" s="4" t="s">
        <v>52</v>
      </c>
      <c r="B32" s="10">
        <v>2.0000000000000001E-4</v>
      </c>
      <c r="D32" s="4" t="s">
        <v>52</v>
      </c>
      <c r="E32" s="10">
        <v>2.0000000000000001E-4</v>
      </c>
    </row>
    <row r="33" spans="1:5" x14ac:dyDescent="0.25">
      <c r="A33" s="4" t="s">
        <v>53</v>
      </c>
      <c r="B33" s="5">
        <v>3.2000000000000002E-3</v>
      </c>
      <c r="D33" s="4" t="s">
        <v>53</v>
      </c>
      <c r="E33" s="5">
        <v>3.0999999999999999E-3</v>
      </c>
    </row>
    <row r="34" spans="1:5" x14ac:dyDescent="0.25">
      <c r="A34" s="4" t="s">
        <v>54</v>
      </c>
      <c r="B34" s="5">
        <v>2.0000000000000001E-4</v>
      </c>
      <c r="D34" s="4" t="s">
        <v>54</v>
      </c>
      <c r="E34" s="10">
        <v>2.0000000000000001E-4</v>
      </c>
    </row>
    <row r="35" spans="1:5" x14ac:dyDescent="0.25">
      <c r="A35" s="4" t="s">
        <v>55</v>
      </c>
      <c r="B35" s="10">
        <v>2.0000000000000001E-4</v>
      </c>
      <c r="D35" s="4" t="s">
        <v>55</v>
      </c>
      <c r="E35" s="10">
        <v>2.0000000000000001E-4</v>
      </c>
    </row>
    <row r="36" spans="1:5" x14ac:dyDescent="0.25">
      <c r="A36" s="4" t="s">
        <v>56</v>
      </c>
      <c r="B36" s="10">
        <v>2.0000000000000001E-4</v>
      </c>
      <c r="D36" s="4" t="s">
        <v>56</v>
      </c>
      <c r="E36" s="10">
        <v>2.0000000000000001E-4</v>
      </c>
    </row>
    <row r="37" spans="1:5" x14ac:dyDescent="0.25">
      <c r="A37" s="4" t="s">
        <v>57</v>
      </c>
      <c r="B37" s="10">
        <v>2.0000000000000001E-4</v>
      </c>
      <c r="D37" s="4" t="s">
        <v>57</v>
      </c>
      <c r="E37" s="10">
        <v>2.0000000000000001E-4</v>
      </c>
    </row>
    <row r="38" spans="1:5" x14ac:dyDescent="0.25">
      <c r="A38" s="4" t="s">
        <v>58</v>
      </c>
      <c r="B38" s="10">
        <v>2.0000000000000001E-4</v>
      </c>
      <c r="D38" s="4" t="s">
        <v>58</v>
      </c>
      <c r="E38" s="10">
        <v>2.0000000000000001E-4</v>
      </c>
    </row>
    <row r="39" spans="1:5" x14ac:dyDescent="0.25">
      <c r="A39" s="4" t="s">
        <v>59</v>
      </c>
      <c r="B39" s="10">
        <v>2.0000000000000001E-4</v>
      </c>
      <c r="D39" s="4" t="s">
        <v>59</v>
      </c>
      <c r="E39" s="10">
        <v>2.0000000000000001E-4</v>
      </c>
    </row>
    <row r="40" spans="1:5" x14ac:dyDescent="0.25">
      <c r="A40" s="4" t="s">
        <v>60</v>
      </c>
      <c r="B40" s="10">
        <v>2.0000000000000001E-4</v>
      </c>
      <c r="D40" s="4" t="s">
        <v>60</v>
      </c>
      <c r="E40" s="10">
        <v>2.0000000000000001E-4</v>
      </c>
    </row>
    <row r="41" spans="1:5" x14ac:dyDescent="0.25">
      <c r="A41" s="4" t="s">
        <v>61</v>
      </c>
      <c r="B41" s="10">
        <v>2.0000000000000001E-4</v>
      </c>
      <c r="D41" s="4" t="s">
        <v>61</v>
      </c>
      <c r="E41" s="10">
        <v>2.0000000000000001E-4</v>
      </c>
    </row>
    <row r="42" spans="1:5" x14ac:dyDescent="0.25">
      <c r="A42" s="4" t="s">
        <v>62</v>
      </c>
      <c r="B42" s="5">
        <v>1.1999999999999999E-3</v>
      </c>
      <c r="D42" s="4" t="s">
        <v>62</v>
      </c>
      <c r="E42" s="5">
        <v>1.1999999999999999E-3</v>
      </c>
    </row>
    <row r="43" spans="1:5" x14ac:dyDescent="0.25">
      <c r="A43" s="4" t="s">
        <v>63</v>
      </c>
      <c r="B43" s="10">
        <v>2.0000000000000001E-4</v>
      </c>
      <c r="D43" s="4" t="s">
        <v>63</v>
      </c>
      <c r="E43" s="10">
        <v>2.0000000000000001E-4</v>
      </c>
    </row>
    <row r="45" spans="1:5" x14ac:dyDescent="0.25">
      <c r="A45" s="4" t="s">
        <v>67</v>
      </c>
      <c r="B45" s="3">
        <f>SUM(B2:B43)</f>
        <v>0.95039999999999958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F9DC6-CC33-491C-BC7E-B0AEDB832C70}">
  <dimension ref="A1:C19"/>
  <sheetViews>
    <sheetView tabSelected="1" workbookViewId="0">
      <selection activeCell="C21" sqref="C21"/>
    </sheetView>
  </sheetViews>
  <sheetFormatPr defaultRowHeight="15" x14ac:dyDescent="0.25"/>
  <sheetData>
    <row r="1" spans="1:3" x14ac:dyDescent="0.25">
      <c r="A1" s="12"/>
      <c r="B1" s="15" t="s">
        <v>70</v>
      </c>
      <c r="C1" s="15"/>
    </row>
    <row r="2" spans="1:3" x14ac:dyDescent="0.25">
      <c r="A2" s="13" t="s">
        <v>0</v>
      </c>
      <c r="B2" s="14">
        <v>0.02</v>
      </c>
      <c r="C2" s="14">
        <v>0.02</v>
      </c>
    </row>
    <row r="3" spans="1:3" x14ac:dyDescent="0.25">
      <c r="A3" s="13" t="s">
        <v>1</v>
      </c>
      <c r="B3" s="14">
        <v>0.02</v>
      </c>
      <c r="C3" s="14">
        <v>0.02</v>
      </c>
    </row>
    <row r="4" spans="1:3" x14ac:dyDescent="0.25">
      <c r="A4" s="13" t="s">
        <v>2</v>
      </c>
      <c r="B4" s="14">
        <v>0.02</v>
      </c>
      <c r="C4" s="14">
        <v>0.02</v>
      </c>
    </row>
    <row r="5" spans="1:3" x14ac:dyDescent="0.25">
      <c r="A5" s="13" t="s">
        <v>3</v>
      </c>
      <c r="B5" s="14">
        <v>7.0000000000000007E-2</v>
      </c>
      <c r="C5" s="14">
        <v>7.0000000000000007E-2</v>
      </c>
    </row>
    <row r="6" spans="1:3" x14ac:dyDescent="0.25">
      <c r="A6" s="13" t="s">
        <v>4</v>
      </c>
      <c r="B6" s="14">
        <v>10.029999999999999</v>
      </c>
      <c r="C6" s="14">
        <v>10.029999999999999</v>
      </c>
    </row>
    <row r="7" spans="1:3" x14ac:dyDescent="0.25">
      <c r="A7" s="13" t="s">
        <v>5</v>
      </c>
      <c r="B7" s="14">
        <v>0.14000000000000001</v>
      </c>
      <c r="C7" s="14">
        <v>0.14000000000000001</v>
      </c>
    </row>
    <row r="8" spans="1:3" x14ac:dyDescent="0.25">
      <c r="A8" s="13" t="s">
        <v>6</v>
      </c>
      <c r="B8" s="14">
        <v>3.96</v>
      </c>
      <c r="C8" s="14">
        <v>3.96</v>
      </c>
    </row>
    <row r="9" spans="1:3" x14ac:dyDescent="0.25">
      <c r="A9" s="13" t="s">
        <v>71</v>
      </c>
      <c r="B9" s="14">
        <v>21.1</v>
      </c>
      <c r="C9" s="14">
        <v>21.08</v>
      </c>
    </row>
    <row r="10" spans="1:3" x14ac:dyDescent="0.25">
      <c r="A10" s="13" t="s">
        <v>9</v>
      </c>
      <c r="B10" s="14">
        <v>51.26</v>
      </c>
      <c r="C10" s="14">
        <v>51.24</v>
      </c>
    </row>
    <row r="11" spans="1:3" x14ac:dyDescent="0.25">
      <c r="A11" s="13" t="s">
        <v>10</v>
      </c>
      <c r="B11" s="14">
        <v>0.3</v>
      </c>
      <c r="C11" s="14">
        <v>0.3</v>
      </c>
    </row>
    <row r="12" spans="1:3" x14ac:dyDescent="0.25">
      <c r="A12" s="13" t="s">
        <v>11</v>
      </c>
      <c r="B12" s="14">
        <v>6.37</v>
      </c>
      <c r="C12" s="14">
        <v>6.35</v>
      </c>
    </row>
    <row r="13" spans="1:3" x14ac:dyDescent="0.25">
      <c r="A13" s="13" t="s">
        <v>12</v>
      </c>
      <c r="B13" s="14">
        <v>0.27</v>
      </c>
      <c r="C13" s="14">
        <v>0.27</v>
      </c>
    </row>
    <row r="14" spans="1:3" x14ac:dyDescent="0.25">
      <c r="A14" s="13" t="s">
        <v>13</v>
      </c>
      <c r="B14" s="14">
        <v>0.04</v>
      </c>
      <c r="C14" s="14">
        <v>0.04</v>
      </c>
    </row>
    <row r="15" spans="1:3" x14ac:dyDescent="0.25">
      <c r="A15" s="13" t="s">
        <v>14</v>
      </c>
      <c r="B15" s="14">
        <v>0.02</v>
      </c>
      <c r="C15" s="14">
        <v>0.02</v>
      </c>
    </row>
    <row r="16" spans="1:3" x14ac:dyDescent="0.25">
      <c r="A16" s="13" t="s">
        <v>15</v>
      </c>
      <c r="B16" s="14">
        <v>0.32</v>
      </c>
      <c r="C16" s="14">
        <v>0.31</v>
      </c>
    </row>
    <row r="17" spans="1:3" x14ac:dyDescent="0.25">
      <c r="A17" s="13" t="s">
        <v>16</v>
      </c>
      <c r="B17" s="14">
        <v>0.12</v>
      </c>
      <c r="C17" s="14">
        <v>0.12</v>
      </c>
    </row>
    <row r="18" spans="1:3" x14ac:dyDescent="0.25">
      <c r="A18" s="13" t="s">
        <v>69</v>
      </c>
      <c r="B18">
        <f>100-B19</f>
        <v>5.9399999999999977</v>
      </c>
      <c r="C18">
        <f>100-C19</f>
        <v>6.0099999999999909</v>
      </c>
    </row>
    <row r="19" spans="1:3" x14ac:dyDescent="0.25">
      <c r="A19" s="13" t="s">
        <v>67</v>
      </c>
      <c r="B19">
        <f>SUM(B2:B17)</f>
        <v>94.06</v>
      </c>
      <c r="C19">
        <f>SUM(C2:C17)</f>
        <v>93.990000000000009</v>
      </c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Palm</vt:lpstr>
      <vt:lpstr>Palm Edits</vt:lpstr>
      <vt:lpstr>SBO Eurofins</vt:lpstr>
      <vt:lpstr>SBO Refined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2024-01-31T16:06:59Z</dcterms:modified>
</cp:coreProperties>
</file>